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Uitsla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<sst xmlns="http://schemas.openxmlformats.org/spreadsheetml/2006/main" count="17" uniqueCount="14">
  <si>
    <t>Team</t>
  </si>
  <si>
    <t>Links</t>
  </si>
  <si>
    <t>Rechts</t>
  </si>
  <si>
    <t>Heren</t>
  </si>
  <si>
    <t>Dames</t>
  </si>
  <si>
    <t>Jeugd</t>
  </si>
  <si>
    <t>Aantal pijlen:</t>
  </si>
  <si>
    <t>Totaal</t>
  </si>
  <si>
    <t>Heren Linker M.O.</t>
  </si>
  <si>
    <t>Heren Rechter M.O.</t>
  </si>
  <si>
    <t>Dames Linker M.O.</t>
  </si>
  <si>
    <t>Dames Rechter M.O.</t>
  </si>
  <si>
    <t>Jeugd Linker M.O.</t>
  </si>
  <si>
    <t xml:space="preserve">Jeugd Rechter M.O. </t>
  </si>
</sst>
</file>

<file path=xl/styles.xml><?xml version="1.0" encoding="utf-8"?>
<styleSheet xmlns="http://schemas.openxmlformats.org/spreadsheetml/2006/main">
  <numFmts count="4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fl&quot;\ #,##0_);\(&quot;fl&quot;\ #,##0\)"/>
    <numFmt numFmtId="187" formatCode="&quot;fl&quot;\ #,##0_);[Red]\(&quot;fl&quot;\ #,##0\)"/>
    <numFmt numFmtId="188" formatCode="&quot;fl&quot;\ #,##0.00_);\(&quot;fl&quot;\ #,##0.00\)"/>
    <numFmt numFmtId="189" formatCode="&quot;fl&quot;\ #,##0.00_);[Red]\(&quot;fl&quot;\ #,##0.00\)"/>
    <numFmt numFmtId="190" formatCode="_(&quot;fl&quot;\ * #,##0_);_(&quot;fl&quot;\ * \(#,##0\);_(&quot;fl&quot;\ * &quot;-&quot;_);_(@_)"/>
    <numFmt numFmtId="191" formatCode="_(* #,##0_);_(* \(#,##0\);_(* &quot;-&quot;_);_(@_)"/>
    <numFmt numFmtId="192" formatCode="_(&quot;fl&quot;\ * #,##0.00_);_(&quot;fl&quot;\ * \(#,##0.00\);_(&quot;fl&quot;\ * &quot;-&quot;??_);_(@_)"/>
    <numFmt numFmtId="193" formatCode="_(* #,##0.00_);_(* \(#,##0.00\);_(* &quot;-&quot;??_);_(@_)"/>
    <numFmt numFmtId="194" formatCode="&quot;F&quot;\ #,##0_-;&quot;F&quot;\ #,##0\-"/>
    <numFmt numFmtId="195" formatCode="&quot;F&quot;\ #,##0_-;[Red]&quot;F&quot;\ #,##0\-"/>
    <numFmt numFmtId="196" formatCode="&quot;F&quot;\ #,##0.00_-;&quot;F&quot;\ #,##0.00\-"/>
    <numFmt numFmtId="197" formatCode="&quot;F&quot;\ #,##0.00_-;[Red]&quot;F&quot;\ #,##0.00\-"/>
    <numFmt numFmtId="198" formatCode="_-&quot;F&quot;\ * #,##0_-;_-&quot;F&quot;\ * #,##0\-;_-&quot;F&quot;\ * &quot;-&quot;_-;_-@_-"/>
    <numFmt numFmtId="199" formatCode="_-&quot;F&quot;\ * #,##0.00_-;_-&quot;F&quot;\ * #,##0.00\-;_-&quot;F&quot;\ * &quot;-&quot;??_-;_-@_-"/>
    <numFmt numFmtId="200" formatCode="0.0"/>
    <numFmt numFmtId="201" formatCode="0.00;[Red]0.00"/>
    <numFmt numFmtId="202" formatCode="0;[Red]\-0"/>
    <numFmt numFmtId="203" formatCode="0;[Red]0"/>
    <numFmt numFmtId="204" formatCode="&quot;fl&quot;\ #,##0.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7"/>
      <color indexed="36"/>
      <name val="Arial"/>
      <family val="0"/>
    </font>
    <font>
      <u val="single"/>
      <sz val="10.7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03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203" fontId="6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CC3T7OYD\Linker%20-%20Rechter%20Maasoever%20score%20uitslag%202009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score"/>
      <sheetName val="Controle"/>
      <sheetName val="Heren L"/>
      <sheetName val="Heren R"/>
      <sheetName val="Dames L"/>
      <sheetName val="Dames R"/>
      <sheetName val="Jeugd L"/>
      <sheetName val="Jeugd R"/>
      <sheetName val="L.Mo-R.Mo"/>
    </sheetNames>
    <sheetDataSet>
      <sheetData sheetId="1">
        <row r="3">
          <cell r="Z3">
            <v>40</v>
          </cell>
        </row>
      </sheetData>
      <sheetData sheetId="2">
        <row r="2">
          <cell r="A2" t="str">
            <v>Henk Hobus  O.V.U.</v>
          </cell>
          <cell r="E2">
            <v>382</v>
          </cell>
        </row>
        <row r="3">
          <cell r="A3" t="str">
            <v>Ed van Kessel</v>
          </cell>
          <cell r="E3">
            <v>371</v>
          </cell>
        </row>
        <row r="4">
          <cell r="A4" t="str">
            <v>Rob Weekers</v>
          </cell>
          <cell r="E4">
            <v>370</v>
          </cell>
        </row>
        <row r="5">
          <cell r="A5" t="str">
            <v>Frank Hoogmans</v>
          </cell>
          <cell r="E5">
            <v>364</v>
          </cell>
        </row>
        <row r="6">
          <cell r="A6" t="str">
            <v>Rogier Derckx</v>
          </cell>
          <cell r="E6">
            <v>364</v>
          </cell>
        </row>
        <row r="7">
          <cell r="A7" t="str">
            <v>Wil Adams</v>
          </cell>
          <cell r="E7">
            <v>363</v>
          </cell>
        </row>
        <row r="8">
          <cell r="A8" t="str">
            <v>Willem J. Timmermans</v>
          </cell>
          <cell r="E8">
            <v>356</v>
          </cell>
        </row>
        <row r="9">
          <cell r="A9" t="str">
            <v>Ger Puts</v>
          </cell>
          <cell r="E9">
            <v>355</v>
          </cell>
        </row>
        <row r="10">
          <cell r="A10" t="str">
            <v>Jos Bongers</v>
          </cell>
          <cell r="E10">
            <v>355</v>
          </cell>
        </row>
        <row r="11">
          <cell r="A11" t="str">
            <v>Graat Adams</v>
          </cell>
          <cell r="E11">
            <v>354</v>
          </cell>
        </row>
        <row r="12">
          <cell r="A12" t="str">
            <v>Albert Reuvers</v>
          </cell>
          <cell r="E12">
            <v>353</v>
          </cell>
        </row>
        <row r="13">
          <cell r="A13" t="str">
            <v>Peter Brouns</v>
          </cell>
          <cell r="E13">
            <v>348</v>
          </cell>
        </row>
        <row r="14">
          <cell r="A14" t="str">
            <v>Piet Giebels</v>
          </cell>
          <cell r="E14">
            <v>348</v>
          </cell>
        </row>
        <row r="15">
          <cell r="A15" t="str">
            <v>Henk Hobus    G.U.</v>
          </cell>
          <cell r="E15">
            <v>347</v>
          </cell>
        </row>
        <row r="16">
          <cell r="A16" t="str">
            <v>Bjorn Tomassen</v>
          </cell>
          <cell r="E16">
            <v>343</v>
          </cell>
        </row>
        <row r="17">
          <cell r="A17" t="str">
            <v>Peter Mennen</v>
          </cell>
          <cell r="E17">
            <v>343</v>
          </cell>
        </row>
        <row r="18">
          <cell r="A18" t="str">
            <v>Johan van Rijt</v>
          </cell>
          <cell r="E18">
            <v>336</v>
          </cell>
        </row>
        <row r="19">
          <cell r="A19" t="str">
            <v>Hub Reuvers</v>
          </cell>
          <cell r="E19">
            <v>336</v>
          </cell>
        </row>
        <row r="20">
          <cell r="D20">
            <v>6388</v>
          </cell>
        </row>
      </sheetData>
      <sheetData sheetId="3">
        <row r="2">
          <cell r="A2" t="str">
            <v>Niels Renet</v>
          </cell>
          <cell r="E2">
            <v>363</v>
          </cell>
        </row>
        <row r="3">
          <cell r="A3" t="str">
            <v>John Starreveld</v>
          </cell>
          <cell r="E3">
            <v>363</v>
          </cell>
        </row>
        <row r="4">
          <cell r="A4" t="str">
            <v>Huub Kessels</v>
          </cell>
          <cell r="E4">
            <v>362</v>
          </cell>
        </row>
        <row r="5">
          <cell r="A5" t="str">
            <v>Leo Lendertz</v>
          </cell>
          <cell r="E5">
            <v>360</v>
          </cell>
        </row>
        <row r="6">
          <cell r="A6" t="str">
            <v>Michiel de Roeper</v>
          </cell>
          <cell r="E6">
            <v>360</v>
          </cell>
        </row>
        <row r="7">
          <cell r="A7" t="str">
            <v>Har Schmits</v>
          </cell>
          <cell r="E7">
            <v>357</v>
          </cell>
        </row>
        <row r="8">
          <cell r="A8" t="str">
            <v>Roger Cretskens</v>
          </cell>
          <cell r="E8">
            <v>357</v>
          </cell>
        </row>
        <row r="9">
          <cell r="A9" t="str">
            <v>Bram Feder</v>
          </cell>
          <cell r="E9">
            <v>355</v>
          </cell>
        </row>
        <row r="10">
          <cell r="A10" t="str">
            <v>Jack Lendertz</v>
          </cell>
          <cell r="E10">
            <v>355</v>
          </cell>
        </row>
        <row r="11">
          <cell r="A11" t="str">
            <v>Victor van Hooijdonk</v>
          </cell>
          <cell r="E11">
            <v>352</v>
          </cell>
        </row>
        <row r="12">
          <cell r="A12" t="str">
            <v>Peter Schmitz</v>
          </cell>
          <cell r="E12">
            <v>352</v>
          </cell>
        </row>
        <row r="13">
          <cell r="A13" t="str">
            <v>Ralf Camps</v>
          </cell>
          <cell r="E13">
            <v>351</v>
          </cell>
        </row>
        <row r="14">
          <cell r="A14" t="str">
            <v>Roger Bongaerts</v>
          </cell>
          <cell r="E14">
            <v>348</v>
          </cell>
        </row>
        <row r="15">
          <cell r="A15" t="str">
            <v>Richard Swan</v>
          </cell>
          <cell r="E15">
            <v>347</v>
          </cell>
        </row>
        <row r="16">
          <cell r="A16" t="str">
            <v>Cor Coolen</v>
          </cell>
          <cell r="E16">
            <v>344</v>
          </cell>
        </row>
        <row r="17">
          <cell r="A17" t="str">
            <v>Paul Feder</v>
          </cell>
          <cell r="E17">
            <v>344</v>
          </cell>
        </row>
        <row r="18">
          <cell r="A18" t="str">
            <v>Piet Wolfs</v>
          </cell>
          <cell r="E18">
            <v>339</v>
          </cell>
        </row>
        <row r="19">
          <cell r="A19" t="str">
            <v>Ron Corstjens</v>
          </cell>
          <cell r="E19">
            <v>330</v>
          </cell>
        </row>
        <row r="20">
          <cell r="D20">
            <v>6339</v>
          </cell>
        </row>
      </sheetData>
      <sheetData sheetId="4">
        <row r="2">
          <cell r="A2" t="str">
            <v>Annemarie Puts</v>
          </cell>
          <cell r="E2">
            <v>370</v>
          </cell>
        </row>
        <row r="3">
          <cell r="A3" t="str">
            <v>Desiree Sijben</v>
          </cell>
          <cell r="E3">
            <v>343</v>
          </cell>
        </row>
        <row r="4">
          <cell r="A4" t="str">
            <v>Rose-Marie Tonnaer</v>
          </cell>
          <cell r="E4">
            <v>336</v>
          </cell>
        </row>
        <row r="5">
          <cell r="A5" t="str">
            <v>Winy Hendrikx</v>
          </cell>
          <cell r="E5">
            <v>333</v>
          </cell>
        </row>
        <row r="6">
          <cell r="A6" t="str">
            <v>Lilian Haupts</v>
          </cell>
          <cell r="E6">
            <v>313</v>
          </cell>
        </row>
        <row r="7">
          <cell r="A7" t="str">
            <v>Sabine van Rijt</v>
          </cell>
          <cell r="E7">
            <v>312</v>
          </cell>
        </row>
        <row r="8">
          <cell r="D8">
            <v>2007</v>
          </cell>
        </row>
      </sheetData>
      <sheetData sheetId="5">
        <row r="2">
          <cell r="A2" t="str">
            <v>Silvia Theissen</v>
          </cell>
          <cell r="E2">
            <v>373</v>
          </cell>
        </row>
        <row r="3">
          <cell r="A3" t="str">
            <v>Miranda Corstjens</v>
          </cell>
          <cell r="E3">
            <v>367</v>
          </cell>
        </row>
        <row r="4">
          <cell r="A4" t="str">
            <v>Lisette Schulpen</v>
          </cell>
          <cell r="E4">
            <v>346</v>
          </cell>
        </row>
        <row r="5">
          <cell r="A5" t="str">
            <v>Sandra Ramakers</v>
          </cell>
          <cell r="E5">
            <v>329</v>
          </cell>
        </row>
        <row r="6">
          <cell r="A6" t="str">
            <v>Doris Kievelitz</v>
          </cell>
          <cell r="E6">
            <v>312</v>
          </cell>
        </row>
        <row r="7">
          <cell r="A7" t="str">
            <v>Miranda van der Varst</v>
          </cell>
          <cell r="E7">
            <v>203</v>
          </cell>
        </row>
        <row r="8">
          <cell r="D8">
            <v>1930</v>
          </cell>
        </row>
      </sheetData>
      <sheetData sheetId="6">
        <row r="2">
          <cell r="A2" t="str">
            <v>Rutger van Bilzen</v>
          </cell>
          <cell r="E2">
            <v>353</v>
          </cell>
        </row>
        <row r="3">
          <cell r="A3" t="str">
            <v>Jeanine Weekers</v>
          </cell>
          <cell r="E3">
            <v>321</v>
          </cell>
        </row>
        <row r="4">
          <cell r="A4" t="str">
            <v>Ruud Bongers</v>
          </cell>
          <cell r="E4">
            <v>319</v>
          </cell>
        </row>
        <row r="5">
          <cell r="A5" t="str">
            <v>Joris Luyten</v>
          </cell>
          <cell r="E5">
            <v>316</v>
          </cell>
        </row>
        <row r="6">
          <cell r="A6" t="str">
            <v>Kevin Slaats</v>
          </cell>
          <cell r="E6">
            <v>305</v>
          </cell>
        </row>
        <row r="7">
          <cell r="A7" t="str">
            <v>Luc Hansen</v>
          </cell>
          <cell r="E7">
            <v>292</v>
          </cell>
        </row>
        <row r="8">
          <cell r="D8">
            <v>1906</v>
          </cell>
        </row>
      </sheetData>
      <sheetData sheetId="7">
        <row r="2">
          <cell r="A2" t="str">
            <v>Aram Lischewski</v>
          </cell>
          <cell r="E2">
            <v>373</v>
          </cell>
        </row>
        <row r="3">
          <cell r="A3" t="str">
            <v>Camiel Beckers</v>
          </cell>
          <cell r="E3">
            <v>355</v>
          </cell>
        </row>
        <row r="4">
          <cell r="A4" t="str">
            <v>Brian Ermans</v>
          </cell>
          <cell r="E4">
            <v>346</v>
          </cell>
        </row>
        <row r="5">
          <cell r="A5" t="str">
            <v>Nick Feldmann</v>
          </cell>
          <cell r="E5">
            <v>342</v>
          </cell>
        </row>
        <row r="6">
          <cell r="A6" t="str">
            <v>Bob Hoogmans</v>
          </cell>
          <cell r="E6">
            <v>325</v>
          </cell>
        </row>
        <row r="7">
          <cell r="A7" t="str">
            <v>Roger Op 't Veld</v>
          </cell>
          <cell r="E7">
            <v>0</v>
          </cell>
        </row>
        <row r="8">
          <cell r="D8">
            <v>1741</v>
          </cell>
        </row>
      </sheetData>
      <sheetData sheetId="8">
        <row r="2">
          <cell r="B2">
            <v>6388</v>
          </cell>
          <cell r="C2">
            <v>6339</v>
          </cell>
        </row>
        <row r="3">
          <cell r="B3">
            <v>2007</v>
          </cell>
          <cell r="C3">
            <v>1930</v>
          </cell>
        </row>
        <row r="4">
          <cell r="B4">
            <v>1906</v>
          </cell>
          <cell r="C4">
            <v>1741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O40"/>
  <sheetViews>
    <sheetView showGridLines="0" tabSelected="1" workbookViewId="0" topLeftCell="A1">
      <selection activeCell="U23" sqref="U23"/>
    </sheetView>
  </sheetViews>
  <sheetFormatPr defaultColWidth="9.140625" defaultRowHeight="12.75"/>
  <cols>
    <col min="1" max="1" width="6.8515625" style="0" customWidth="1"/>
    <col min="2" max="2" width="13.8515625" style="0" customWidth="1"/>
    <col min="3" max="3" width="7.28125" style="0" customWidth="1"/>
    <col min="4" max="4" width="4.8515625" style="0" customWidth="1"/>
    <col min="5" max="5" width="7.57421875" style="0" customWidth="1"/>
    <col min="6" max="6" width="11.28125" style="0" customWidth="1"/>
    <col min="7" max="7" width="7.57421875" style="0" customWidth="1"/>
    <col min="8" max="8" width="0.85546875" style="0" customWidth="1"/>
    <col min="9" max="9" width="6.8515625" style="0" customWidth="1"/>
    <col min="10" max="10" width="11.421875" style="0" customWidth="1"/>
    <col min="11" max="11" width="7.00390625" style="0" customWidth="1"/>
    <col min="12" max="12" width="2.8515625" style="0" customWidth="1"/>
    <col min="13" max="13" width="8.8515625" style="0" customWidth="1"/>
    <col min="14" max="14" width="8.00390625" style="0" customWidth="1"/>
    <col min="15" max="15" width="7.28125" style="0" customWidth="1"/>
  </cols>
  <sheetData>
    <row r="1" spans="1:3" ht="12.75">
      <c r="A1" s="1" t="s">
        <v>0</v>
      </c>
      <c r="B1" s="2" t="s">
        <v>1</v>
      </c>
      <c r="C1" s="3" t="s">
        <v>2</v>
      </c>
    </row>
    <row r="2" spans="1:5" ht="12.75">
      <c r="A2" s="4" t="s">
        <v>3</v>
      </c>
      <c r="B2" s="5">
        <f>'[1]L.Mo-R.Mo'!B2</f>
        <v>6388</v>
      </c>
      <c r="C2" s="6">
        <f>'[1]L.Mo-R.Mo'!C2</f>
        <v>6339</v>
      </c>
      <c r="D2" s="7">
        <f>B2-C2</f>
        <v>49</v>
      </c>
      <c r="E2" s="8" t="str">
        <f>IF(D2&lt;0,"voordeel Rechts","voordeel Links")</f>
        <v>voordeel Links</v>
      </c>
    </row>
    <row r="3" spans="1:5" ht="12.75">
      <c r="A3" s="9" t="s">
        <v>4</v>
      </c>
      <c r="B3" s="10">
        <f>'[1]L.Mo-R.Mo'!B3</f>
        <v>2007</v>
      </c>
      <c r="C3" s="11">
        <f>'[1]L.Mo-R.Mo'!C3</f>
        <v>1930</v>
      </c>
      <c r="D3" s="7">
        <f>B3-C3</f>
        <v>77</v>
      </c>
      <c r="E3" s="8" t="str">
        <f>IF(D3&lt;0,"voordeel Rechts","voordeel Links")</f>
        <v>voordeel Links</v>
      </c>
    </row>
    <row r="4" spans="1:15" ht="12.75">
      <c r="A4" s="12" t="s">
        <v>5</v>
      </c>
      <c r="B4" s="13">
        <f>'[1]L.Mo-R.Mo'!B4</f>
        <v>1906</v>
      </c>
      <c r="C4" s="14">
        <f>'[1]L.Mo-R.Mo'!C4</f>
        <v>1741</v>
      </c>
      <c r="D4" s="7">
        <f>B4-C4</f>
        <v>165</v>
      </c>
      <c r="E4" s="8" t="str">
        <f>IF(D4&lt;0,"voordeel Rechts","voordeel Links")</f>
        <v>voordeel Links</v>
      </c>
      <c r="M4" s="15" t="s">
        <v>6</v>
      </c>
      <c r="O4" s="15">
        <f>'[1]Controle'!Z3</f>
        <v>40</v>
      </c>
    </row>
    <row r="5" spans="1:6" ht="12.75">
      <c r="A5" s="16" t="s">
        <v>7</v>
      </c>
      <c r="B5" s="17">
        <f>SUM(B2:B4)</f>
        <v>10301</v>
      </c>
      <c r="C5" s="17">
        <f>SUM(C2:C4)</f>
        <v>10010</v>
      </c>
      <c r="D5" s="18">
        <f>B5-C5</f>
        <v>291</v>
      </c>
      <c r="E5" s="19" t="str">
        <f>IF(D5&lt;0,"voordeel Rechts","voordeel Links")</f>
        <v>voordeel Links</v>
      </c>
      <c r="F5" s="11"/>
    </row>
    <row r="7" spans="1:15" ht="12.75">
      <c r="A7" s="20" t="s">
        <v>8</v>
      </c>
      <c r="B7" s="21"/>
      <c r="C7" s="22"/>
      <c r="D7" s="23"/>
      <c r="E7" s="20" t="s">
        <v>9</v>
      </c>
      <c r="F7" s="21"/>
      <c r="G7" s="22"/>
      <c r="I7" s="20" t="s">
        <v>10</v>
      </c>
      <c r="J7" s="21"/>
      <c r="K7" s="22"/>
      <c r="L7" s="23"/>
      <c r="M7" s="20" t="s">
        <v>11</v>
      </c>
      <c r="N7" s="21"/>
      <c r="O7" s="22"/>
    </row>
    <row r="8" spans="1:15" ht="12.75">
      <c r="A8" s="9" t="str">
        <f>'[1]Heren L'!A2</f>
        <v>Henk Hobus  O.V.U.</v>
      </c>
      <c r="B8" s="10"/>
      <c r="C8" s="11">
        <f>'[1]Heren L'!E2</f>
        <v>382</v>
      </c>
      <c r="D8" s="24"/>
      <c r="E8" s="9" t="str">
        <f>'[1]Heren R'!A2</f>
        <v>Niels Renet</v>
      </c>
      <c r="F8" s="10"/>
      <c r="G8" s="11">
        <f>'[1]Heren R'!E2</f>
        <v>363</v>
      </c>
      <c r="I8" s="9" t="str">
        <f>'[1]Dames L'!A2</f>
        <v>Annemarie Puts</v>
      </c>
      <c r="J8" s="10"/>
      <c r="K8" s="11">
        <f>'[1]Dames L'!E2</f>
        <v>370</v>
      </c>
      <c r="L8" s="24"/>
      <c r="M8" s="9" t="str">
        <f>'[1]Dames R'!A2</f>
        <v>Silvia Theissen</v>
      </c>
      <c r="N8" s="10"/>
      <c r="O8" s="11">
        <f>'[1]Dames R'!E2</f>
        <v>373</v>
      </c>
    </row>
    <row r="9" spans="1:15" ht="12.75">
      <c r="A9" s="9" t="str">
        <f>'[1]Heren L'!A3</f>
        <v>Ed van Kessel</v>
      </c>
      <c r="B9" s="10"/>
      <c r="C9" s="11">
        <f>'[1]Heren L'!E3</f>
        <v>371</v>
      </c>
      <c r="D9" s="24"/>
      <c r="E9" s="9" t="str">
        <f>'[1]Heren R'!A3</f>
        <v>John Starreveld</v>
      </c>
      <c r="F9" s="10"/>
      <c r="G9" s="11">
        <f>'[1]Heren R'!E3</f>
        <v>363</v>
      </c>
      <c r="I9" s="9" t="str">
        <f>'[1]Dames L'!A3</f>
        <v>Desiree Sijben</v>
      </c>
      <c r="J9" s="10"/>
      <c r="K9" s="11">
        <f>'[1]Dames L'!E3</f>
        <v>343</v>
      </c>
      <c r="L9" s="24"/>
      <c r="M9" s="9" t="str">
        <f>'[1]Dames R'!A3</f>
        <v>Miranda Corstjens</v>
      </c>
      <c r="N9" s="10"/>
      <c r="O9" s="11">
        <f>'[1]Dames R'!E3</f>
        <v>367</v>
      </c>
    </row>
    <row r="10" spans="1:15" ht="12.75">
      <c r="A10" s="9" t="str">
        <f>'[1]Heren L'!A4</f>
        <v>Rob Weekers</v>
      </c>
      <c r="B10" s="10"/>
      <c r="C10" s="11">
        <f>'[1]Heren L'!E4</f>
        <v>370</v>
      </c>
      <c r="D10" s="24"/>
      <c r="E10" s="9" t="str">
        <f>'[1]Heren R'!A4</f>
        <v>Huub Kessels</v>
      </c>
      <c r="F10" s="10"/>
      <c r="G10" s="11">
        <f>'[1]Heren R'!E4</f>
        <v>362</v>
      </c>
      <c r="I10" s="9" t="str">
        <f>'[1]Dames L'!A4</f>
        <v>Rose-Marie Tonnaer</v>
      </c>
      <c r="J10" s="10"/>
      <c r="K10" s="11">
        <f>'[1]Dames L'!E4</f>
        <v>336</v>
      </c>
      <c r="L10" s="24"/>
      <c r="M10" s="9" t="str">
        <f>'[1]Dames R'!A4</f>
        <v>Lisette Schulpen</v>
      </c>
      <c r="N10" s="10"/>
      <c r="O10" s="11">
        <f>'[1]Dames R'!E4</f>
        <v>346</v>
      </c>
    </row>
    <row r="11" spans="1:15" ht="12.75">
      <c r="A11" s="9" t="str">
        <f>'[1]Heren L'!A5</f>
        <v>Frank Hoogmans</v>
      </c>
      <c r="B11" s="10"/>
      <c r="C11" s="11">
        <f>'[1]Heren L'!E5</f>
        <v>364</v>
      </c>
      <c r="D11" s="24"/>
      <c r="E11" s="9" t="str">
        <f>'[1]Heren R'!A5</f>
        <v>Leo Lendertz</v>
      </c>
      <c r="F11" s="10"/>
      <c r="G11" s="11">
        <f>'[1]Heren R'!E5</f>
        <v>360</v>
      </c>
      <c r="I11" s="9" t="str">
        <f>'[1]Dames L'!A5</f>
        <v>Winy Hendrikx</v>
      </c>
      <c r="J11" s="10"/>
      <c r="K11" s="11">
        <f>'[1]Dames L'!E5</f>
        <v>333</v>
      </c>
      <c r="L11" s="24"/>
      <c r="M11" s="9" t="str">
        <f>'[1]Dames R'!A5</f>
        <v>Sandra Ramakers</v>
      </c>
      <c r="N11" s="10"/>
      <c r="O11" s="11">
        <f>'[1]Dames R'!E5</f>
        <v>329</v>
      </c>
    </row>
    <row r="12" spans="1:15" ht="12.75">
      <c r="A12" s="9" t="str">
        <f>'[1]Heren L'!A6</f>
        <v>Rogier Derckx</v>
      </c>
      <c r="B12" s="10"/>
      <c r="C12" s="11">
        <f>'[1]Heren L'!E6</f>
        <v>364</v>
      </c>
      <c r="D12" s="24"/>
      <c r="E12" s="9" t="str">
        <f>'[1]Heren R'!A6</f>
        <v>Michiel de Roeper</v>
      </c>
      <c r="F12" s="10"/>
      <c r="G12" s="11">
        <f>'[1]Heren R'!E6</f>
        <v>360</v>
      </c>
      <c r="I12" s="9" t="str">
        <f>'[1]Dames L'!A6</f>
        <v>Lilian Haupts</v>
      </c>
      <c r="J12" s="10"/>
      <c r="K12" s="11">
        <f>'[1]Dames L'!E6</f>
        <v>313</v>
      </c>
      <c r="L12" s="24"/>
      <c r="M12" s="9" t="str">
        <f>'[1]Dames R'!A6</f>
        <v>Doris Kievelitz</v>
      </c>
      <c r="N12" s="10"/>
      <c r="O12" s="11">
        <f>'[1]Dames R'!E6</f>
        <v>312</v>
      </c>
    </row>
    <row r="13" spans="1:15" ht="12.75">
      <c r="A13" s="9" t="str">
        <f>'[1]Heren L'!A7</f>
        <v>Wil Adams</v>
      </c>
      <c r="B13" s="10"/>
      <c r="C13" s="11">
        <f>'[1]Heren L'!E7</f>
        <v>363</v>
      </c>
      <c r="D13" s="24"/>
      <c r="E13" s="9" t="str">
        <f>'[1]Heren R'!A7</f>
        <v>Har Schmits</v>
      </c>
      <c r="F13" s="10"/>
      <c r="G13" s="11">
        <f>'[1]Heren R'!E7</f>
        <v>357</v>
      </c>
      <c r="I13" s="9" t="str">
        <f>'[1]Dames L'!A7</f>
        <v>Sabine van Rijt</v>
      </c>
      <c r="J13" s="10"/>
      <c r="K13" s="11">
        <f>'[1]Dames L'!E7</f>
        <v>312</v>
      </c>
      <c r="L13" s="24"/>
      <c r="M13" s="9" t="str">
        <f>'[1]Dames R'!A7</f>
        <v>Miranda van der Varst</v>
      </c>
      <c r="N13" s="10"/>
      <c r="O13" s="11">
        <f>'[1]Dames R'!E7</f>
        <v>203</v>
      </c>
    </row>
    <row r="14" spans="1:15" ht="12.75">
      <c r="A14" s="9" t="str">
        <f>'[1]Heren L'!A8</f>
        <v>Willem J. Timmermans</v>
      </c>
      <c r="B14" s="10"/>
      <c r="C14" s="11">
        <f>'[1]Heren L'!E8</f>
        <v>356</v>
      </c>
      <c r="D14" s="24"/>
      <c r="E14" s="9" t="str">
        <f>'[1]Heren R'!A8</f>
        <v>Roger Cretskens</v>
      </c>
      <c r="F14" s="10"/>
      <c r="G14" s="11">
        <f>'[1]Heren R'!E8</f>
        <v>357</v>
      </c>
      <c r="I14" s="25" t="s">
        <v>7</v>
      </c>
      <c r="J14" s="26"/>
      <c r="K14" s="26">
        <f>'[1]Dames L'!D8</f>
        <v>2007</v>
      </c>
      <c r="L14" s="27"/>
      <c r="M14" s="26"/>
      <c r="N14" s="26"/>
      <c r="O14" s="28">
        <f>'[1]Dames R'!D8</f>
        <v>1930</v>
      </c>
    </row>
    <row r="15" spans="1:7" ht="12.75">
      <c r="A15" s="9" t="str">
        <f>'[1]Heren L'!A9</f>
        <v>Ger Puts</v>
      </c>
      <c r="B15" s="10"/>
      <c r="C15" s="11">
        <f>'[1]Heren L'!E9</f>
        <v>355</v>
      </c>
      <c r="D15" s="24"/>
      <c r="E15" s="9" t="str">
        <f>'[1]Heren R'!A9</f>
        <v>Bram Feder</v>
      </c>
      <c r="F15" s="10"/>
      <c r="G15" s="11">
        <f>'[1]Heren R'!E9</f>
        <v>355</v>
      </c>
    </row>
    <row r="16" spans="1:7" ht="12.75">
      <c r="A16" s="9" t="str">
        <f>'[1]Heren L'!A10</f>
        <v>Jos Bongers</v>
      </c>
      <c r="B16" s="10"/>
      <c r="C16" s="11">
        <f>'[1]Heren L'!E10</f>
        <v>355</v>
      </c>
      <c r="D16" s="24"/>
      <c r="E16" s="9" t="str">
        <f>'[1]Heren R'!A10</f>
        <v>Jack Lendertz</v>
      </c>
      <c r="F16" s="10"/>
      <c r="G16" s="11">
        <f>'[1]Heren R'!E10</f>
        <v>355</v>
      </c>
    </row>
    <row r="17" spans="1:15" ht="12.75">
      <c r="A17" s="9" t="str">
        <f>'[1]Heren L'!A11</f>
        <v>Graat Adams</v>
      </c>
      <c r="B17" s="10"/>
      <c r="C17" s="11">
        <f>'[1]Heren L'!E11</f>
        <v>354</v>
      </c>
      <c r="D17" s="24"/>
      <c r="E17" s="9" t="str">
        <f>'[1]Heren R'!A11</f>
        <v>Victor van Hooijdonk</v>
      </c>
      <c r="F17" s="10"/>
      <c r="G17" s="11">
        <f>'[1]Heren R'!E11</f>
        <v>352</v>
      </c>
      <c r="I17" s="20" t="s">
        <v>12</v>
      </c>
      <c r="J17" s="21"/>
      <c r="K17" s="22"/>
      <c r="L17" s="23"/>
      <c r="M17" s="20" t="s">
        <v>13</v>
      </c>
      <c r="N17" s="21"/>
      <c r="O17" s="22"/>
    </row>
    <row r="18" spans="1:15" ht="12.75">
      <c r="A18" s="9" t="str">
        <f>'[1]Heren L'!A12</f>
        <v>Albert Reuvers</v>
      </c>
      <c r="B18" s="10"/>
      <c r="C18" s="11">
        <f>'[1]Heren L'!E12</f>
        <v>353</v>
      </c>
      <c r="D18" s="24"/>
      <c r="E18" s="9" t="str">
        <f>'[1]Heren R'!A12</f>
        <v>Peter Schmitz</v>
      </c>
      <c r="F18" s="10"/>
      <c r="G18" s="11">
        <f>'[1]Heren R'!E12</f>
        <v>352</v>
      </c>
      <c r="I18" s="9" t="str">
        <f>'[1]Jeugd L'!A2</f>
        <v>Rutger van Bilzen</v>
      </c>
      <c r="J18" s="10"/>
      <c r="K18" s="11">
        <f>'[1]Jeugd L'!E2</f>
        <v>353</v>
      </c>
      <c r="L18" s="24"/>
      <c r="M18" s="9" t="str">
        <f>'[1]Jeugd R'!A2</f>
        <v>Aram Lischewski</v>
      </c>
      <c r="N18" s="10"/>
      <c r="O18" s="11">
        <f>'[1]Jeugd R'!E2</f>
        <v>373</v>
      </c>
    </row>
    <row r="19" spans="1:15" ht="12.75">
      <c r="A19" s="9" t="str">
        <f>'[1]Heren L'!A13</f>
        <v>Peter Brouns</v>
      </c>
      <c r="B19" s="10"/>
      <c r="C19" s="11">
        <f>'[1]Heren L'!E13</f>
        <v>348</v>
      </c>
      <c r="D19" s="24"/>
      <c r="E19" s="9" t="str">
        <f>'[1]Heren R'!A13</f>
        <v>Ralf Camps</v>
      </c>
      <c r="F19" s="10"/>
      <c r="G19" s="11">
        <f>'[1]Heren R'!E13</f>
        <v>351</v>
      </c>
      <c r="I19" s="9" t="str">
        <f>'[1]Jeugd L'!A3</f>
        <v>Jeanine Weekers</v>
      </c>
      <c r="J19" s="10"/>
      <c r="K19" s="11">
        <f>'[1]Jeugd L'!E3</f>
        <v>321</v>
      </c>
      <c r="L19" s="24"/>
      <c r="M19" s="9" t="str">
        <f>'[1]Jeugd R'!A3</f>
        <v>Camiel Beckers</v>
      </c>
      <c r="N19" s="10"/>
      <c r="O19" s="11">
        <f>'[1]Jeugd R'!E3</f>
        <v>355</v>
      </c>
    </row>
    <row r="20" spans="1:15" ht="12.75">
      <c r="A20" s="9" t="str">
        <f>'[1]Heren L'!A14</f>
        <v>Piet Giebels</v>
      </c>
      <c r="B20" s="10"/>
      <c r="C20" s="11">
        <f>'[1]Heren L'!E14</f>
        <v>348</v>
      </c>
      <c r="D20" s="24"/>
      <c r="E20" s="9" t="str">
        <f>'[1]Heren R'!A14</f>
        <v>Roger Bongaerts</v>
      </c>
      <c r="F20" s="10"/>
      <c r="G20" s="11">
        <f>'[1]Heren R'!E14</f>
        <v>348</v>
      </c>
      <c r="I20" s="9" t="str">
        <f>'[1]Jeugd L'!A4</f>
        <v>Ruud Bongers</v>
      </c>
      <c r="J20" s="10"/>
      <c r="K20" s="11">
        <f>'[1]Jeugd L'!E4</f>
        <v>319</v>
      </c>
      <c r="L20" s="24"/>
      <c r="M20" s="9" t="str">
        <f>'[1]Jeugd R'!A4</f>
        <v>Brian Ermans</v>
      </c>
      <c r="N20" s="10"/>
      <c r="O20" s="11">
        <f>'[1]Jeugd R'!E4</f>
        <v>346</v>
      </c>
    </row>
    <row r="21" spans="1:15" ht="12.75">
      <c r="A21" s="9" t="str">
        <f>'[1]Heren L'!A15</f>
        <v>Henk Hobus    G.U.</v>
      </c>
      <c r="B21" s="10"/>
      <c r="C21" s="11">
        <f>'[1]Heren L'!E15</f>
        <v>347</v>
      </c>
      <c r="D21" s="24"/>
      <c r="E21" s="9" t="str">
        <f>'[1]Heren R'!A15</f>
        <v>Richard Swan</v>
      </c>
      <c r="F21" s="10"/>
      <c r="G21" s="11">
        <f>'[1]Heren R'!E15</f>
        <v>347</v>
      </c>
      <c r="I21" s="9" t="str">
        <f>'[1]Jeugd L'!A5</f>
        <v>Joris Luyten</v>
      </c>
      <c r="J21" s="10"/>
      <c r="K21" s="11">
        <f>'[1]Jeugd L'!E5</f>
        <v>316</v>
      </c>
      <c r="L21" s="24"/>
      <c r="M21" s="9" t="str">
        <f>'[1]Jeugd R'!A5</f>
        <v>Nick Feldmann</v>
      </c>
      <c r="N21" s="10"/>
      <c r="O21" s="11">
        <f>'[1]Jeugd R'!E5</f>
        <v>342</v>
      </c>
    </row>
    <row r="22" spans="1:15" ht="12.75">
      <c r="A22" s="9" t="str">
        <f>'[1]Heren L'!A16</f>
        <v>Bjorn Tomassen</v>
      </c>
      <c r="B22" s="10"/>
      <c r="C22" s="11">
        <f>'[1]Heren L'!E16</f>
        <v>343</v>
      </c>
      <c r="D22" s="24"/>
      <c r="E22" s="9" t="str">
        <f>'[1]Heren R'!A16</f>
        <v>Cor Coolen</v>
      </c>
      <c r="F22" s="10"/>
      <c r="G22" s="11">
        <f>'[1]Heren R'!E16</f>
        <v>344</v>
      </c>
      <c r="I22" s="9" t="str">
        <f>'[1]Jeugd L'!A6</f>
        <v>Kevin Slaats</v>
      </c>
      <c r="J22" s="10"/>
      <c r="K22" s="11">
        <f>'[1]Jeugd L'!E6</f>
        <v>305</v>
      </c>
      <c r="L22" s="24"/>
      <c r="M22" s="9" t="str">
        <f>'[1]Jeugd R'!A6</f>
        <v>Bob Hoogmans</v>
      </c>
      <c r="N22" s="10"/>
      <c r="O22" s="11">
        <f>'[1]Jeugd R'!E6</f>
        <v>325</v>
      </c>
    </row>
    <row r="23" spans="1:15" ht="12.75">
      <c r="A23" s="9" t="str">
        <f>'[1]Heren L'!A17</f>
        <v>Peter Mennen</v>
      </c>
      <c r="B23" s="10"/>
      <c r="C23" s="11">
        <f>'[1]Heren L'!E17</f>
        <v>343</v>
      </c>
      <c r="D23" s="24"/>
      <c r="E23" s="9" t="str">
        <f>'[1]Heren R'!A17</f>
        <v>Paul Feder</v>
      </c>
      <c r="F23" s="10"/>
      <c r="G23" s="11">
        <f>'[1]Heren R'!E17</f>
        <v>344</v>
      </c>
      <c r="I23" s="9" t="str">
        <f>'[1]Jeugd L'!A7</f>
        <v>Luc Hansen</v>
      </c>
      <c r="J23" s="10"/>
      <c r="K23" s="11">
        <f>'[1]Jeugd L'!E7</f>
        <v>292</v>
      </c>
      <c r="L23" s="24"/>
      <c r="M23" s="9" t="str">
        <f>'[1]Jeugd R'!A7</f>
        <v>Roger Op 't Veld</v>
      </c>
      <c r="N23" s="10"/>
      <c r="O23" s="11">
        <f>'[1]Jeugd R'!E7</f>
        <v>0</v>
      </c>
    </row>
    <row r="24" spans="1:15" ht="12.75">
      <c r="A24" s="9" t="str">
        <f>'[1]Heren L'!A18</f>
        <v>Johan van Rijt</v>
      </c>
      <c r="B24" s="10"/>
      <c r="C24" s="11">
        <f>'[1]Heren L'!E18</f>
        <v>336</v>
      </c>
      <c r="D24" s="24"/>
      <c r="E24" s="9" t="str">
        <f>'[1]Heren R'!A18</f>
        <v>Piet Wolfs</v>
      </c>
      <c r="F24" s="10"/>
      <c r="G24" s="11">
        <f>'[1]Heren R'!E18</f>
        <v>339</v>
      </c>
      <c r="I24" s="25" t="s">
        <v>7</v>
      </c>
      <c r="J24" s="26"/>
      <c r="K24" s="26">
        <f>'[1]Jeugd L'!D8</f>
        <v>1906</v>
      </c>
      <c r="L24" s="26"/>
      <c r="M24" s="26"/>
      <c r="N24" s="26"/>
      <c r="O24" s="28">
        <f>'[1]Jeugd R'!D8</f>
        <v>1741</v>
      </c>
    </row>
    <row r="25" spans="1:7" ht="12.75">
      <c r="A25" s="9" t="str">
        <f>'[1]Heren L'!A19</f>
        <v>Hub Reuvers</v>
      </c>
      <c r="B25" s="10"/>
      <c r="C25" s="11">
        <f>'[1]Heren L'!E19</f>
        <v>336</v>
      </c>
      <c r="D25" s="24"/>
      <c r="E25" s="9" t="str">
        <f>'[1]Heren R'!A19</f>
        <v>Ron Corstjens</v>
      </c>
      <c r="F25" s="10"/>
      <c r="G25" s="11">
        <f>'[1]Heren R'!E19</f>
        <v>330</v>
      </c>
    </row>
    <row r="26" spans="1:7" ht="12.75">
      <c r="A26" s="25" t="s">
        <v>7</v>
      </c>
      <c r="B26" s="26"/>
      <c r="C26" s="26">
        <f>'[1]Heren L'!D20</f>
        <v>6388</v>
      </c>
      <c r="D26" s="26"/>
      <c r="E26" s="26"/>
      <c r="F26" s="26"/>
      <c r="G26" s="28">
        <f>'[1]Heren R'!D20</f>
        <v>6339</v>
      </c>
    </row>
    <row r="27" ht="12.75">
      <c r="A27" s="29"/>
    </row>
    <row r="28" spans="1:7" ht="12.75">
      <c r="A28" s="29"/>
      <c r="B28" s="29"/>
      <c r="C28" s="29"/>
      <c r="D28" s="30"/>
      <c r="E28" s="30"/>
      <c r="F28" s="30"/>
      <c r="G28" s="29"/>
    </row>
    <row r="29" spans="1:7" ht="12.75">
      <c r="A29" s="31"/>
      <c r="B29" s="29"/>
      <c r="C29" s="29"/>
      <c r="D29" s="32"/>
      <c r="E29" s="29"/>
      <c r="F29" s="29"/>
      <c r="G29" s="29"/>
    </row>
    <row r="30" spans="1:7" ht="12.75">
      <c r="A30" s="29"/>
      <c r="B30" s="29"/>
      <c r="C30" s="29"/>
      <c r="D30" s="29"/>
      <c r="E30" s="29"/>
      <c r="F30" s="29"/>
      <c r="G30" s="29"/>
    </row>
    <row r="31" spans="1:7" ht="12.75">
      <c r="A31" s="29"/>
      <c r="B31" s="29"/>
      <c r="C31" s="29"/>
      <c r="D31" s="29"/>
      <c r="E31" s="29"/>
      <c r="F31" s="29"/>
      <c r="G31" s="29"/>
    </row>
    <row r="32" spans="1:7" ht="12.75">
      <c r="A32" s="29"/>
      <c r="B32" s="29"/>
      <c r="C32" s="29"/>
      <c r="D32" s="29"/>
      <c r="E32" s="29"/>
      <c r="F32" s="29"/>
      <c r="G32" s="29"/>
    </row>
    <row r="33" spans="1:7" ht="12.75">
      <c r="A33" s="31"/>
      <c r="B33" s="29"/>
      <c r="C33" s="29"/>
      <c r="D33" s="32"/>
      <c r="E33" s="29"/>
      <c r="F33" s="29"/>
      <c r="G33" s="29"/>
    </row>
    <row r="34" spans="1:7" ht="12.75">
      <c r="A34" s="29"/>
      <c r="B34" s="29"/>
      <c r="C34" s="29"/>
      <c r="D34" s="29"/>
      <c r="E34" s="29"/>
      <c r="F34" s="29"/>
      <c r="G34" s="29"/>
    </row>
    <row r="35" spans="1:7" ht="12.75">
      <c r="A35" s="29"/>
      <c r="B35" s="29"/>
      <c r="C35" s="29"/>
      <c r="D35" s="29"/>
      <c r="E35" s="29"/>
      <c r="F35" s="29"/>
      <c r="G35" s="29"/>
    </row>
    <row r="36" spans="1:7" ht="12.75">
      <c r="A36" s="29"/>
      <c r="B36" s="29"/>
      <c r="C36" s="29"/>
      <c r="D36" s="29"/>
      <c r="E36" s="29"/>
      <c r="F36" s="29"/>
      <c r="G36" s="29"/>
    </row>
    <row r="37" spans="1:7" ht="12.75">
      <c r="A37" s="31"/>
      <c r="B37" s="29"/>
      <c r="C37" s="29"/>
      <c r="D37" s="32"/>
      <c r="E37" s="29"/>
      <c r="F37" s="29"/>
      <c r="G37" s="29"/>
    </row>
    <row r="38" spans="1:7" ht="12.75">
      <c r="A38" s="29"/>
      <c r="B38" s="29"/>
      <c r="C38" s="29"/>
      <c r="D38" s="29"/>
      <c r="E38" s="29"/>
      <c r="F38" s="29"/>
      <c r="G38" s="29"/>
    </row>
    <row r="39" spans="1:7" ht="12.75">
      <c r="A39" s="29"/>
      <c r="B39" s="29"/>
      <c r="C39" s="29"/>
      <c r="D39" s="29"/>
      <c r="E39" s="29"/>
      <c r="F39" s="29"/>
      <c r="G39" s="29"/>
    </row>
    <row r="40" spans="1:7" ht="12.75">
      <c r="A40" s="29"/>
      <c r="B40" s="29"/>
      <c r="C40" s="29"/>
      <c r="D40" s="29"/>
      <c r="E40" s="29"/>
      <c r="F40" s="29"/>
      <c r="G40" s="29"/>
    </row>
  </sheetData>
  <printOptions horizontalCentered="1"/>
  <pageMargins left="0.2755905511811024" right="0.2362204724409449" top="1.3779527559055118" bottom="0.984251968503937" header="0.5118110236220472" footer="0.5118110236220472"/>
  <pageSetup horizontalDpi="300" verticalDpi="300" orientation="landscape" paperSize="9" scale="110" r:id="rId1"/>
  <headerFooter alignWithMargins="0">
    <oddHeader>&amp;C&amp;9Linker - Rechter Maasoeverwedstrijd  HEREN 
</oddHeader>
    <oddFooter>&amp;L&amp;7Linker - Rechter Maasoeverwedstrijd Heren
10 oktobober 2009 "Heideroosje" Heibloem&amp;R&amp;7Handboogbond "Gezellig Samenzijn"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Jac Brouns</cp:lastModifiedBy>
  <cp:lastPrinted>2009-10-11T17:30:03Z</cp:lastPrinted>
  <dcterms:created xsi:type="dcterms:W3CDTF">2009-10-11T13:28:29Z</dcterms:created>
  <dcterms:modified xsi:type="dcterms:W3CDTF">2009-10-11T17:32:46Z</dcterms:modified>
  <cp:category/>
  <cp:version/>
  <cp:contentType/>
  <cp:contentStatus/>
</cp:coreProperties>
</file>